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8985" activeTab="0"/>
  </bookViews>
  <sheets>
    <sheet name="Hoja1" sheetId="1" r:id="rId1"/>
    <sheet name="Hoja2" sheetId="2" r:id="rId2"/>
  </sheets>
  <definedNames>
    <definedName name="_xlnm.Print_Area" localSheetId="0">'Hoja1'!$B$5:$G$45</definedName>
  </definedNames>
  <calcPr fullCalcOnLoad="1"/>
</workbook>
</file>

<file path=xl/sharedStrings.xml><?xml version="1.0" encoding="utf-8"?>
<sst xmlns="http://schemas.openxmlformats.org/spreadsheetml/2006/main" count="63" uniqueCount="51">
  <si>
    <t>NÚMERO</t>
  </si>
  <si>
    <t>A Rellenar por la Organización</t>
  </si>
  <si>
    <t>DATOS DE RECEPCIÓN</t>
  </si>
  <si>
    <t>CONDUCTOR</t>
  </si>
  <si>
    <t>D.N.I.</t>
  </si>
  <si>
    <t>NOMBRE:</t>
  </si>
  <si>
    <t>DOMICILIO CALLE:</t>
  </si>
  <si>
    <t>APELLIDOS:</t>
  </si>
  <si>
    <t>NAVEGANTE</t>
  </si>
  <si>
    <t>PISO:</t>
  </si>
  <si>
    <t>PROVINCIA:</t>
  </si>
  <si>
    <t>COD. POSTAL</t>
  </si>
  <si>
    <t>E_MAIL:</t>
  </si>
  <si>
    <t>NUMERO:</t>
  </si>
  <si>
    <t>POBLACIÓN:</t>
  </si>
  <si>
    <t>TELÉFONO:</t>
  </si>
  <si>
    <t>CLUB/ESCUDERÍA</t>
  </si>
  <si>
    <t>VEHÍCULO</t>
  </si>
  <si>
    <t>COLOR:</t>
  </si>
  <si>
    <t>MATRÍCULA:</t>
  </si>
  <si>
    <t>FECHA FABRICACIÓN</t>
  </si>
  <si>
    <t>ITV VALEDERA HASTA</t>
  </si>
  <si>
    <t>ASEGURADO EN:</t>
  </si>
  <si>
    <t>VALEDERO HASTA</t>
  </si>
  <si>
    <t>PÓLIZA NÚMERO</t>
  </si>
  <si>
    <t>MARCA Y MODELO:</t>
  </si>
  <si>
    <t>Información Adicional y Derechos de Inscripción</t>
  </si>
  <si>
    <t>ACEPTO LA PUBLICIDAD DE LA ORGANIZACIÓN</t>
  </si>
  <si>
    <t>SI</t>
  </si>
  <si>
    <t>NO</t>
  </si>
  <si>
    <t xml:space="preserve">REALIZAR TRANSFERENCIA O INGRESO A LA CUENTA NÚMERO: </t>
  </si>
  <si>
    <t>ES72 2105 3059 31 3400008394      ENTIDAD LIBERBANK</t>
  </si>
  <si>
    <t>Cada inscripción debe ir acompañada del resguardo de la Transferencia o Ingreso, recibo del Seguro Obligatorio y Ficha Técnica con ITV en vigor.</t>
  </si>
  <si>
    <t>Nº DE COMIDAS</t>
  </si>
  <si>
    <t>SUMA</t>
  </si>
  <si>
    <t>COMIDAS</t>
  </si>
  <si>
    <t>TOTAL</t>
  </si>
  <si>
    <t>Importe Inscripción</t>
  </si>
  <si>
    <t>Lugar y Fecha:</t>
  </si>
  <si>
    <t>Firma:</t>
  </si>
  <si>
    <t>www.talacom.es</t>
  </si>
  <si>
    <t xml:space="preserve">                La Organización no se hace responsable de tener plazas disponibles.</t>
  </si>
  <si>
    <r>
      <t xml:space="preserve">Las Inscripciones se enviarán al correo electrónico </t>
    </r>
    <r>
      <rPr>
        <b/>
        <sz val="18"/>
        <color indexed="8"/>
        <rFont val="Calibri"/>
        <family val="2"/>
      </rPr>
      <t>inscripciones@talacom.es</t>
    </r>
  </si>
  <si>
    <t>El vehículo debe ir equipado con un extintor de al menos 1 Kg., dos chalecos reflectantes y dos triangulos de señalización.</t>
  </si>
  <si>
    <t>Por el mero hecho de su Inscripción los participantes ACEPTAN Y CONOCEN el Reglamento Particular del VII Rallye Talavera Clásicos de Regularidad.</t>
  </si>
  <si>
    <r>
      <t xml:space="preserve">Importante reseñar en el concepto de la transferencia o ingreso el </t>
    </r>
    <r>
      <rPr>
        <b/>
        <sz val="14"/>
        <color indexed="8"/>
        <rFont val="Calibri"/>
        <family val="2"/>
      </rPr>
      <t>nombre del Conductor</t>
    </r>
    <r>
      <rPr>
        <b/>
        <sz val="12"/>
        <color indexed="8"/>
        <rFont val="Calibri"/>
        <family val="2"/>
      </rPr>
      <t>.</t>
    </r>
  </si>
  <si>
    <t>TITULAR DE LA CUENTA: C.D. TALAVERA COMPETICIÓN</t>
  </si>
  <si>
    <t>Normativa de Tráfico responsabilizandose de la contingencias que pudieran sobrevenir por el incumplimiento de lo anteriormente expuesto.</t>
  </si>
  <si>
    <t>Igualmente RECONOCE como autenticos los datos expresados y declara que el vehículo participante cumple con los requisitos exigidos por la</t>
  </si>
  <si>
    <t>FECHA LÍMITE: 4 de Septiembre de 2019</t>
  </si>
  <si>
    <r>
      <t xml:space="preserve">DERECHOS DE INSCRIPCIÓN:  </t>
    </r>
    <r>
      <rPr>
        <b/>
        <sz val="16"/>
        <color indexed="8"/>
        <rFont val="Calibri"/>
        <family val="2"/>
      </rPr>
      <t>100 €</t>
    </r>
    <r>
      <rPr>
        <b/>
        <sz val="12"/>
        <color indexed="8"/>
        <rFont val="Calibri"/>
        <family val="2"/>
      </rPr>
      <t xml:space="preserve"> HASTA FIN DEL PLAZO DE INSCRIPCIÓN ACEPTANDO LA PUBLICIDAD DE LA ORGANIZACIÓN.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</si>
</sst>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28"/>
      <color indexed="12"/>
      <name val="Calibri"/>
      <family val="2"/>
    </font>
    <font>
      <b/>
      <sz val="2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28"/>
      <color theme="10"/>
      <name val="Calibri"/>
      <family val="2"/>
    </font>
    <font>
      <b/>
      <sz val="28"/>
      <color theme="1"/>
      <name val="Calibri"/>
      <family val="2"/>
    </font>
    <font>
      <b/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9" fillId="0" borderId="11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50" fillId="33" borderId="12" xfId="0" applyFont="1" applyFill="1" applyBorder="1" applyAlignment="1">
      <alignment vertical="center"/>
    </xf>
    <xf numFmtId="0" fontId="50" fillId="33" borderId="13" xfId="0" applyFont="1" applyFill="1" applyBorder="1" applyAlignment="1">
      <alignment vertical="center"/>
    </xf>
    <xf numFmtId="0" fontId="50" fillId="33" borderId="14" xfId="0" applyFont="1" applyFill="1" applyBorder="1" applyAlignment="1">
      <alignment vertical="center"/>
    </xf>
    <xf numFmtId="0" fontId="50" fillId="33" borderId="15" xfId="0" applyFont="1" applyFill="1" applyBorder="1" applyAlignment="1">
      <alignment horizontal="right" vertical="center"/>
    </xf>
    <xf numFmtId="0" fontId="50" fillId="33" borderId="16" xfId="0" applyFont="1" applyFill="1" applyBorder="1" applyAlignment="1">
      <alignment horizontal="right" vertical="center"/>
    </xf>
    <xf numFmtId="0" fontId="50" fillId="33" borderId="17" xfId="0" applyFont="1" applyFill="1" applyBorder="1" applyAlignment="1">
      <alignment horizontal="right" vertical="center"/>
    </xf>
    <xf numFmtId="0" fontId="50" fillId="34" borderId="18" xfId="0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horizontal="left" vertical="center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wrapText="1"/>
    </xf>
    <xf numFmtId="0" fontId="50" fillId="33" borderId="20" xfId="0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50" fillId="0" borderId="22" xfId="0" applyFont="1" applyBorder="1" applyAlignment="1" applyProtection="1">
      <alignment horizontal="center"/>
      <protection locked="0"/>
    </xf>
    <xf numFmtId="0" fontId="48" fillId="0" borderId="0" xfId="0" applyFont="1" applyBorder="1" applyAlignment="1">
      <alignment horizontal="center" vertical="center" wrapText="1"/>
    </xf>
    <xf numFmtId="0" fontId="52" fillId="0" borderId="23" xfId="0" applyFont="1" applyBorder="1" applyAlignment="1" applyProtection="1">
      <alignment horizontal="left" vertical="center"/>
      <protection locked="0"/>
    </xf>
    <xf numFmtId="0" fontId="52" fillId="0" borderId="19" xfId="0" applyFont="1" applyBorder="1" applyAlignment="1" applyProtection="1">
      <alignment horizontal="left" vertical="center"/>
      <protection locked="0"/>
    </xf>
    <xf numFmtId="0" fontId="52" fillId="0" borderId="19" xfId="0" applyFont="1" applyBorder="1" applyAlignment="1" applyProtection="1">
      <alignment horizontal="center" vertical="center"/>
      <protection locked="0"/>
    </xf>
    <xf numFmtId="0" fontId="53" fillId="0" borderId="24" xfId="0" applyFont="1" applyBorder="1" applyAlignment="1" applyProtection="1">
      <alignment horizontal="center" vertical="center"/>
      <protection locked="0"/>
    </xf>
    <xf numFmtId="0" fontId="52" fillId="0" borderId="19" xfId="0" applyFont="1" applyBorder="1" applyAlignment="1" applyProtection="1">
      <alignment vertical="center"/>
      <protection locked="0"/>
    </xf>
    <xf numFmtId="0" fontId="52" fillId="0" borderId="24" xfId="0" applyFont="1" applyBorder="1" applyAlignment="1" applyProtection="1">
      <alignment horizontal="center" vertical="center"/>
      <protection locked="0"/>
    </xf>
    <xf numFmtId="0" fontId="52" fillId="0" borderId="25" xfId="0" applyFont="1" applyBorder="1" applyAlignment="1" applyProtection="1">
      <alignment horizontal="left" vertical="center"/>
      <protection locked="0"/>
    </xf>
    <xf numFmtId="0" fontId="52" fillId="0" borderId="23" xfId="0" applyFont="1" applyBorder="1" applyAlignment="1" applyProtection="1">
      <alignment horizontal="center" vertical="center"/>
      <protection locked="0"/>
    </xf>
    <xf numFmtId="0" fontId="52" fillId="0" borderId="26" xfId="0" applyFont="1" applyBorder="1" applyAlignment="1" applyProtection="1">
      <alignment horizontal="center" vertical="center"/>
      <protection locked="0"/>
    </xf>
    <xf numFmtId="0" fontId="49" fillId="35" borderId="13" xfId="0" applyFont="1" applyFill="1" applyBorder="1" applyAlignment="1">
      <alignment horizontal="right" vertical="center"/>
    </xf>
    <xf numFmtId="0" fontId="54" fillId="35" borderId="27" xfId="0" applyFont="1" applyFill="1" applyBorder="1" applyAlignment="1">
      <alignment horizontal="center" vertical="center"/>
    </xf>
    <xf numFmtId="0" fontId="49" fillId="35" borderId="28" xfId="0" applyFont="1" applyFill="1" applyBorder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49" fillId="0" borderId="0" xfId="0" applyFont="1" applyBorder="1" applyAlignment="1">
      <alignment vertical="center"/>
    </xf>
    <xf numFmtId="0" fontId="52" fillId="0" borderId="29" xfId="0" applyFont="1" applyBorder="1" applyAlignment="1" applyProtection="1">
      <alignment horizontal="left" vertical="center"/>
      <protection locked="0"/>
    </xf>
    <xf numFmtId="0" fontId="52" fillId="0" borderId="30" xfId="0" applyFont="1" applyBorder="1" applyAlignment="1" applyProtection="1">
      <alignment horizontal="left" vertical="center"/>
      <protection locked="0"/>
    </xf>
    <xf numFmtId="0" fontId="52" fillId="0" borderId="31" xfId="0" applyFont="1" applyBorder="1" applyAlignment="1" applyProtection="1">
      <alignment horizontal="left" vertical="center"/>
      <protection locked="0"/>
    </xf>
    <xf numFmtId="0" fontId="54" fillId="35" borderId="32" xfId="0" applyFont="1" applyFill="1" applyBorder="1" applyAlignment="1">
      <alignment horizontal="center" vertical="center"/>
    </xf>
    <xf numFmtId="0" fontId="54" fillId="35" borderId="20" xfId="0" applyFont="1" applyFill="1" applyBorder="1" applyAlignment="1">
      <alignment horizontal="center" vertical="center"/>
    </xf>
    <xf numFmtId="0" fontId="54" fillId="35" borderId="21" xfId="0" applyFont="1" applyFill="1" applyBorder="1" applyAlignment="1">
      <alignment horizontal="center" vertical="center"/>
    </xf>
    <xf numFmtId="0" fontId="52" fillId="0" borderId="33" xfId="0" applyFont="1" applyBorder="1" applyAlignment="1" applyProtection="1">
      <alignment horizontal="left" vertical="center"/>
      <protection locked="0"/>
    </xf>
    <xf numFmtId="0" fontId="52" fillId="0" borderId="20" xfId="0" applyFont="1" applyBorder="1" applyAlignment="1" applyProtection="1">
      <alignment horizontal="left" vertical="center"/>
      <protection locked="0"/>
    </xf>
    <xf numFmtId="0" fontId="52" fillId="0" borderId="21" xfId="0" applyFont="1" applyBorder="1" applyAlignment="1" applyProtection="1">
      <alignment horizontal="left" vertical="center"/>
      <protection locked="0"/>
    </xf>
    <xf numFmtId="0" fontId="52" fillId="0" borderId="34" xfId="0" applyFont="1" applyBorder="1" applyAlignment="1" applyProtection="1">
      <alignment horizontal="left" vertical="center"/>
      <protection locked="0"/>
    </xf>
    <xf numFmtId="0" fontId="52" fillId="0" borderId="35" xfId="0" applyFont="1" applyBorder="1" applyAlignment="1" applyProtection="1">
      <alignment horizontal="left" vertical="center"/>
      <protection locked="0"/>
    </xf>
    <xf numFmtId="0" fontId="52" fillId="0" borderId="36" xfId="0" applyFont="1" applyBorder="1" applyAlignment="1" applyProtection="1">
      <alignment horizontal="left" vertical="center"/>
      <protection locked="0"/>
    </xf>
    <xf numFmtId="0" fontId="54" fillId="0" borderId="37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5" fillId="35" borderId="38" xfId="0" applyFont="1" applyFill="1" applyBorder="1" applyAlignment="1">
      <alignment horizontal="center"/>
    </xf>
    <xf numFmtId="0" fontId="55" fillId="35" borderId="39" xfId="0" applyFont="1" applyFill="1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9" xfId="0" applyBorder="1" applyAlignment="1">
      <alignment horizontal="center"/>
    </xf>
    <xf numFmtId="0" fontId="52" fillId="0" borderId="28" xfId="0" applyFont="1" applyBorder="1" applyAlignment="1" applyProtection="1">
      <alignment horizontal="left" vertical="center"/>
      <protection locked="0"/>
    </xf>
    <xf numFmtId="0" fontId="52" fillId="0" borderId="44" xfId="0" applyFont="1" applyBorder="1" applyAlignment="1" applyProtection="1">
      <alignment horizontal="left" vertical="center"/>
      <protection locked="0"/>
    </xf>
    <xf numFmtId="0" fontId="52" fillId="0" borderId="24" xfId="0" applyFont="1" applyBorder="1" applyAlignment="1" applyProtection="1">
      <alignment horizontal="left" vertical="center"/>
      <protection locked="0"/>
    </xf>
    <xf numFmtId="0" fontId="56" fillId="35" borderId="11" xfId="46" applyFont="1" applyFill="1" applyBorder="1" applyAlignment="1" applyProtection="1">
      <alignment horizontal="center" vertical="center"/>
      <protection/>
    </xf>
    <xf numFmtId="0" fontId="57" fillId="35" borderId="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38" xfId="0" applyFont="1" applyFill="1" applyBorder="1" applyAlignment="1">
      <alignment horizontal="center" vertical="center"/>
    </xf>
    <xf numFmtId="0" fontId="57" fillId="35" borderId="43" xfId="0" applyFont="1" applyFill="1" applyBorder="1" applyAlignment="1">
      <alignment horizontal="center" vertical="center"/>
    </xf>
    <xf numFmtId="0" fontId="57" fillId="35" borderId="39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50" fillId="33" borderId="32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14" fontId="31" fillId="0" borderId="0" xfId="0" applyNumberFormat="1" applyFont="1" applyAlignment="1" applyProtection="1">
      <alignment/>
      <protection locked="0"/>
    </xf>
    <xf numFmtId="0" fontId="2" fillId="0" borderId="4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4</xdr:row>
      <xdr:rowOff>266700</xdr:rowOff>
    </xdr:from>
    <xdr:to>
      <xdr:col>4</xdr:col>
      <xdr:colOff>1514475</xdr:colOff>
      <xdr:row>8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962025" y="1038225"/>
          <a:ext cx="6953250" cy="2076450"/>
          <a:chOff x="895350" y="1038225"/>
          <a:chExt cx="6955999" cy="2072432"/>
        </a:xfrm>
        <a:solidFill>
          <a:srgbClr val="FFFFFF"/>
        </a:solidFill>
      </xdr:grpSpPr>
      <xdr:pic>
        <xdr:nvPicPr>
          <xdr:cNvPr id="2" name="Imagen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95350" y="1038225"/>
            <a:ext cx="4738774" cy="20724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62765" y="1295207"/>
            <a:ext cx="1488584" cy="162478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lacom.es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5"/>
  <cols>
    <col min="2" max="2" width="23.421875" style="0" customWidth="1"/>
    <col min="3" max="3" width="46.28125" style="0" customWidth="1"/>
    <col min="4" max="4" width="14.8515625" style="0" customWidth="1"/>
    <col min="5" max="5" width="25.8515625" style="0" customWidth="1"/>
    <col min="6" max="6" width="16.8515625" style="0" customWidth="1"/>
    <col min="7" max="7" width="22.7109375" style="0" customWidth="1"/>
    <col min="9" max="24" width="11.421875" style="87" customWidth="1"/>
    <col min="25" max="25" width="11.421875" style="87" hidden="1" customWidth="1"/>
    <col min="26" max="26" width="11.8515625" style="87" hidden="1" customWidth="1"/>
    <col min="27" max="31" width="11.421875" style="87" hidden="1" customWidth="1"/>
    <col min="32" max="33" width="11.421875" style="87" customWidth="1"/>
  </cols>
  <sheetData>
    <row r="1" spans="1:30" ht="15">
      <c r="A1" s="34"/>
      <c r="Y1" s="88">
        <v>100</v>
      </c>
      <c r="Z1" s="88">
        <v>20</v>
      </c>
      <c r="AA1" s="88">
        <f>IF(AD1&lt;AC1,Y1,(Y1+Z1))</f>
        <v>100</v>
      </c>
      <c r="AB1" s="88"/>
      <c r="AC1" s="89">
        <v>43738</v>
      </c>
      <c r="AD1" s="89">
        <f ca="1">NOW()</f>
        <v>43707.77868761574</v>
      </c>
    </row>
    <row r="2" spans="1:30" ht="15">
      <c r="A2" s="34"/>
      <c r="Y2" s="88">
        <f>IF(AD1&lt;AC1,(Y1*2),((Y1+Z1)*2))</f>
        <v>200</v>
      </c>
      <c r="Z2" s="88" t="b">
        <v>1</v>
      </c>
      <c r="AA2" s="88">
        <f>IF(Z2=TRUE,AA1,0)</f>
        <v>100</v>
      </c>
      <c r="AB2" s="88"/>
      <c r="AC2" s="88" t="str">
        <f>IF(AND(Z2=TRUE,Z3=TRUE),"SI","NO")</f>
        <v>NO</v>
      </c>
      <c r="AD2" s="88"/>
    </row>
    <row r="3" spans="1:30" ht="15">
      <c r="A3" s="34"/>
      <c r="Y3" s="88"/>
      <c r="Z3" s="88" t="b">
        <v>0</v>
      </c>
      <c r="AA3" s="88">
        <f>IF(Z3=TRUE,Y2,0)</f>
        <v>0</v>
      </c>
      <c r="AB3" s="88"/>
      <c r="AC3" s="88" t="str">
        <f>IF(AND(Z2=FALSE,Z3=FALSE),"SI","NO")</f>
        <v>NO</v>
      </c>
      <c r="AD3" s="88"/>
    </row>
    <row r="4" spans="1:30" ht="15.75" thickBot="1">
      <c r="A4" s="34"/>
      <c r="Y4" s="88"/>
      <c r="Z4" s="88" t="s">
        <v>34</v>
      </c>
      <c r="AA4" s="88">
        <f>IF(SUM(AA2:AA3)=0,Y1,SUM(AA2:AA3))</f>
        <v>100</v>
      </c>
      <c r="AB4" s="88"/>
      <c r="AC4" s="88"/>
      <c r="AD4" s="88"/>
    </row>
    <row r="5" spans="1:30" ht="30.75" customHeight="1" thickTop="1">
      <c r="A5" s="34"/>
      <c r="B5" s="55"/>
      <c r="C5" s="56"/>
      <c r="D5" s="56"/>
      <c r="E5" s="57"/>
      <c r="F5" s="48" t="s">
        <v>0</v>
      </c>
      <c r="G5" s="49"/>
      <c r="Y5" s="88"/>
      <c r="Z5" s="88" t="s">
        <v>35</v>
      </c>
      <c r="AA5" s="88">
        <f>G36*Z1</f>
        <v>0</v>
      </c>
      <c r="AB5" s="88"/>
      <c r="AC5" s="88"/>
      <c r="AD5" s="88"/>
    </row>
    <row r="6" spans="1:30" ht="81" customHeight="1" thickBot="1">
      <c r="A6" s="34"/>
      <c r="B6" s="58"/>
      <c r="C6" s="59"/>
      <c r="D6" s="59"/>
      <c r="E6" s="60"/>
      <c r="F6" s="50" t="s">
        <v>1</v>
      </c>
      <c r="G6" s="51"/>
      <c r="Y6" s="88"/>
      <c r="Z6" s="88" t="s">
        <v>36</v>
      </c>
      <c r="AA6" s="88">
        <f>AA4+AA5</f>
        <v>100</v>
      </c>
      <c r="AB6" s="88"/>
      <c r="AC6" s="88"/>
      <c r="AD6" s="88"/>
    </row>
    <row r="7" spans="1:7" ht="30.75" customHeight="1" thickTop="1">
      <c r="A7" s="34"/>
      <c r="B7" s="58"/>
      <c r="C7" s="59"/>
      <c r="D7" s="59"/>
      <c r="E7" s="60"/>
      <c r="F7" s="52" t="s">
        <v>2</v>
      </c>
      <c r="G7" s="53"/>
    </row>
    <row r="8" spans="1:7" ht="36" customHeight="1" thickBot="1">
      <c r="A8" s="34"/>
      <c r="B8" s="58"/>
      <c r="C8" s="59"/>
      <c r="D8" s="59"/>
      <c r="E8" s="60"/>
      <c r="F8" s="50" t="s">
        <v>1</v>
      </c>
      <c r="G8" s="51"/>
    </row>
    <row r="9" spans="1:7" ht="30.75" customHeight="1" thickBot="1" thickTop="1">
      <c r="A9" s="34"/>
      <c r="B9" s="61"/>
      <c r="C9" s="62"/>
      <c r="D9" s="62"/>
      <c r="E9" s="63"/>
      <c r="F9" s="90" t="s">
        <v>49</v>
      </c>
      <c r="G9" s="54"/>
    </row>
    <row r="10" spans="1:7" ht="30" customHeight="1" thickBot="1" thickTop="1">
      <c r="A10" s="34"/>
      <c r="B10" s="39" t="s">
        <v>3</v>
      </c>
      <c r="C10" s="40"/>
      <c r="D10" s="40"/>
      <c r="E10" s="40"/>
      <c r="F10" s="40"/>
      <c r="G10" s="41"/>
    </row>
    <row r="11" spans="1:7" ht="30" customHeight="1" thickTop="1">
      <c r="A11" s="34"/>
      <c r="B11" s="5" t="s">
        <v>5</v>
      </c>
      <c r="C11" s="45"/>
      <c r="D11" s="46"/>
      <c r="E11" s="46"/>
      <c r="F11" s="8" t="s">
        <v>4</v>
      </c>
      <c r="G11" s="22"/>
    </row>
    <row r="12" spans="1:7" ht="30" customHeight="1">
      <c r="A12" s="34"/>
      <c r="B12" s="6" t="s">
        <v>7</v>
      </c>
      <c r="C12" s="64"/>
      <c r="D12" s="65"/>
      <c r="E12" s="65"/>
      <c r="F12" s="65"/>
      <c r="G12" s="66"/>
    </row>
    <row r="13" spans="1:7" ht="30" customHeight="1">
      <c r="A13" s="34"/>
      <c r="B13" s="6" t="s">
        <v>6</v>
      </c>
      <c r="C13" s="23"/>
      <c r="D13" s="9" t="s">
        <v>13</v>
      </c>
      <c r="E13" s="24"/>
      <c r="F13" s="9" t="s">
        <v>9</v>
      </c>
      <c r="G13" s="25"/>
    </row>
    <row r="14" spans="1:7" ht="30" customHeight="1">
      <c r="A14" s="34"/>
      <c r="B14" s="6" t="s">
        <v>14</v>
      </c>
      <c r="C14" s="23"/>
      <c r="D14" s="9" t="s">
        <v>10</v>
      </c>
      <c r="E14" s="26"/>
      <c r="F14" s="9" t="s">
        <v>11</v>
      </c>
      <c r="G14" s="27"/>
    </row>
    <row r="15" spans="1:7" ht="30" customHeight="1" thickBot="1">
      <c r="A15" s="34"/>
      <c r="B15" s="7" t="s">
        <v>15</v>
      </c>
      <c r="C15" s="28"/>
      <c r="D15" s="10" t="s">
        <v>12</v>
      </c>
      <c r="E15" s="36"/>
      <c r="F15" s="37"/>
      <c r="G15" s="38"/>
    </row>
    <row r="16" spans="1:7" ht="30" customHeight="1" thickBot="1" thickTop="1">
      <c r="A16" s="34"/>
      <c r="B16" s="39" t="s">
        <v>8</v>
      </c>
      <c r="C16" s="40"/>
      <c r="D16" s="40"/>
      <c r="E16" s="40"/>
      <c r="F16" s="40"/>
      <c r="G16" s="41"/>
    </row>
    <row r="17" spans="1:7" ht="30" customHeight="1" thickTop="1">
      <c r="A17" s="34"/>
      <c r="B17" s="5" t="s">
        <v>5</v>
      </c>
      <c r="C17" s="45"/>
      <c r="D17" s="46"/>
      <c r="E17" s="46"/>
      <c r="F17" s="8" t="s">
        <v>4</v>
      </c>
      <c r="G17" s="22"/>
    </row>
    <row r="18" spans="1:7" ht="30" customHeight="1">
      <c r="A18" s="34"/>
      <c r="B18" s="6" t="s">
        <v>7</v>
      </c>
      <c r="C18" s="64"/>
      <c r="D18" s="65"/>
      <c r="E18" s="65"/>
      <c r="F18" s="65"/>
      <c r="G18" s="66"/>
    </row>
    <row r="19" spans="1:7" ht="30" customHeight="1">
      <c r="A19" s="34"/>
      <c r="B19" s="6" t="s">
        <v>6</v>
      </c>
      <c r="C19" s="23"/>
      <c r="D19" s="9" t="s">
        <v>13</v>
      </c>
      <c r="E19" s="24"/>
      <c r="F19" s="9" t="s">
        <v>9</v>
      </c>
      <c r="G19" s="25"/>
    </row>
    <row r="20" spans="1:7" ht="30" customHeight="1">
      <c r="A20" s="34"/>
      <c r="B20" s="6" t="s">
        <v>14</v>
      </c>
      <c r="C20" s="23"/>
      <c r="D20" s="9" t="s">
        <v>10</v>
      </c>
      <c r="E20" s="26"/>
      <c r="F20" s="9" t="s">
        <v>11</v>
      </c>
      <c r="G20" s="27"/>
    </row>
    <row r="21" spans="1:7" ht="30" customHeight="1" thickBot="1">
      <c r="A21" s="34"/>
      <c r="B21" s="7" t="s">
        <v>15</v>
      </c>
      <c r="C21" s="28"/>
      <c r="D21" s="10" t="s">
        <v>12</v>
      </c>
      <c r="E21" s="36"/>
      <c r="F21" s="37"/>
      <c r="G21" s="38"/>
    </row>
    <row r="22" spans="1:7" ht="30" customHeight="1" thickBot="1" thickTop="1">
      <c r="A22" s="34"/>
      <c r="B22" s="11" t="s">
        <v>16</v>
      </c>
      <c r="C22" s="42"/>
      <c r="D22" s="43"/>
      <c r="E22" s="43"/>
      <c r="F22" s="43"/>
      <c r="G22" s="44"/>
    </row>
    <row r="23" spans="1:7" ht="30" customHeight="1" thickBot="1" thickTop="1">
      <c r="A23" s="34"/>
      <c r="B23" s="39" t="s">
        <v>17</v>
      </c>
      <c r="C23" s="40"/>
      <c r="D23" s="40"/>
      <c r="E23" s="40"/>
      <c r="F23" s="40"/>
      <c r="G23" s="41"/>
    </row>
    <row r="24" spans="1:7" ht="30" customHeight="1" thickTop="1">
      <c r="A24" s="34"/>
      <c r="B24" s="12" t="s">
        <v>25</v>
      </c>
      <c r="C24" s="45"/>
      <c r="D24" s="46"/>
      <c r="E24" s="47"/>
      <c r="F24" s="8" t="s">
        <v>18</v>
      </c>
      <c r="G24" s="29"/>
    </row>
    <row r="25" spans="1:7" ht="36" customHeight="1">
      <c r="A25" s="34"/>
      <c r="B25" s="13" t="s">
        <v>19</v>
      </c>
      <c r="C25" s="23"/>
      <c r="D25" s="14" t="s">
        <v>20</v>
      </c>
      <c r="E25" s="24"/>
      <c r="F25" s="14" t="s">
        <v>21</v>
      </c>
      <c r="G25" s="30"/>
    </row>
    <row r="26" spans="1:7" ht="36" customHeight="1" thickBot="1">
      <c r="A26" s="34"/>
      <c r="B26" s="13" t="s">
        <v>22</v>
      </c>
      <c r="C26" s="23"/>
      <c r="D26" s="14" t="s">
        <v>24</v>
      </c>
      <c r="E26" s="24"/>
      <c r="F26" s="15" t="s">
        <v>23</v>
      </c>
      <c r="G26" s="30"/>
    </row>
    <row r="27" spans="1:7" ht="27.75" thickBot="1" thickTop="1">
      <c r="A27" s="34"/>
      <c r="B27" s="39" t="s">
        <v>26</v>
      </c>
      <c r="C27" s="40"/>
      <c r="D27" s="40"/>
      <c r="E27" s="40"/>
      <c r="F27" s="40"/>
      <c r="G27" s="41"/>
    </row>
    <row r="28" spans="1:7" ht="36" customHeight="1" thickBot="1" thickTop="1">
      <c r="A28" s="34"/>
      <c r="B28" s="76" t="s">
        <v>27</v>
      </c>
      <c r="C28" s="77"/>
      <c r="D28" s="16" t="s">
        <v>28</v>
      </c>
      <c r="E28" s="17" t="s">
        <v>29</v>
      </c>
      <c r="F28" s="78" t="str">
        <f>IF(AC2="SI","NO PUEDE SELECCIONAR LAS DOS OPCIONES",IF(Z2=TRUE,"ACEPTO LA PUBLICIDAD",IF(Z3=TRUE,"NO ACEPTO LA PUBLICIDAD","La NO indicación se entiende como aceptación de la Publicidad")))</f>
        <v>ACEPTO LA PUBLICIDAD</v>
      </c>
      <c r="G28" s="79"/>
    </row>
    <row r="29" spans="1:7" ht="20.25" customHeight="1" thickTop="1">
      <c r="A29" s="34"/>
      <c r="B29" s="80" t="s">
        <v>50</v>
      </c>
      <c r="C29" s="81"/>
      <c r="D29" s="81"/>
      <c r="E29" s="81"/>
      <c r="F29" s="81"/>
      <c r="G29" s="82"/>
    </row>
    <row r="30" spans="1:7" ht="21">
      <c r="A30" s="34"/>
      <c r="B30" s="83" t="s">
        <v>30</v>
      </c>
      <c r="C30" s="84"/>
      <c r="D30" s="18" t="s">
        <v>31</v>
      </c>
      <c r="E30" s="1"/>
      <c r="F30" s="1"/>
      <c r="G30" s="2"/>
    </row>
    <row r="31" spans="1:7" ht="17.25">
      <c r="A31" s="34"/>
      <c r="B31" s="83" t="s">
        <v>46</v>
      </c>
      <c r="C31" s="84"/>
      <c r="D31" s="1"/>
      <c r="E31" s="1"/>
      <c r="F31" s="1"/>
      <c r="G31" s="2"/>
    </row>
    <row r="32" spans="1:7" ht="21" customHeight="1">
      <c r="A32" s="34"/>
      <c r="B32" s="3" t="s">
        <v>45</v>
      </c>
      <c r="C32" s="1"/>
      <c r="D32" s="1"/>
      <c r="E32" s="1"/>
      <c r="F32" s="1"/>
      <c r="G32" s="2"/>
    </row>
    <row r="33" spans="1:7" ht="21" customHeight="1">
      <c r="A33" s="34"/>
      <c r="B33" s="3" t="s">
        <v>32</v>
      </c>
      <c r="C33" s="1"/>
      <c r="D33" s="1"/>
      <c r="E33" s="1"/>
      <c r="F33" s="1"/>
      <c r="G33" s="2"/>
    </row>
    <row r="34" spans="1:7" ht="23.25">
      <c r="A34" s="34"/>
      <c r="B34" s="19" t="s">
        <v>42</v>
      </c>
      <c r="C34" s="1"/>
      <c r="D34" s="1"/>
      <c r="E34" s="1"/>
      <c r="F34" s="1"/>
      <c r="G34" s="2"/>
    </row>
    <row r="35" spans="1:7" ht="21" customHeight="1" thickBot="1">
      <c r="A35" s="34"/>
      <c r="B35" s="19" t="s">
        <v>43</v>
      </c>
      <c r="C35" s="1"/>
      <c r="D35" s="1"/>
      <c r="E35" s="1"/>
      <c r="F35" s="1"/>
      <c r="G35" s="2"/>
    </row>
    <row r="36" spans="1:7" ht="21.75" customHeight="1" thickBot="1">
      <c r="A36" s="34"/>
      <c r="B36" s="85" t="str">
        <f>"Pueden reservarse comidas adicionales (se abonarán con la inscripción) al precio de  "&amp;Z1&amp;" Euros."</f>
        <v>Pueden reservarse comidas adicionales (se abonarán con la inscripción) al precio de  20 Euros.</v>
      </c>
      <c r="C36" s="86"/>
      <c r="D36" s="86"/>
      <c r="E36" s="86"/>
      <c r="F36" s="4" t="s">
        <v>33</v>
      </c>
      <c r="G36" s="20">
        <v>0</v>
      </c>
    </row>
    <row r="37" spans="1:7" ht="21" customHeight="1">
      <c r="A37" s="34"/>
      <c r="B37" s="3" t="s">
        <v>41</v>
      </c>
      <c r="C37" s="35"/>
      <c r="D37" s="35"/>
      <c r="E37" s="35"/>
      <c r="F37" s="1"/>
      <c r="G37" s="2"/>
    </row>
    <row r="38" spans="1:7" ht="21" customHeight="1">
      <c r="A38" s="34"/>
      <c r="B38" s="19" t="s">
        <v>44</v>
      </c>
      <c r="C38" s="1"/>
      <c r="D38" s="1"/>
      <c r="E38" s="1"/>
      <c r="F38" s="1"/>
      <c r="G38" s="2"/>
    </row>
    <row r="39" spans="1:7" ht="21" customHeight="1">
      <c r="A39" s="34"/>
      <c r="B39" s="19" t="s">
        <v>48</v>
      </c>
      <c r="C39" s="1"/>
      <c r="D39" s="1"/>
      <c r="E39" s="1"/>
      <c r="F39" s="1"/>
      <c r="G39" s="2"/>
    </row>
    <row r="40" spans="1:7" ht="21" customHeight="1">
      <c r="A40" s="34"/>
      <c r="B40" s="19" t="s">
        <v>47</v>
      </c>
      <c r="C40" s="1"/>
      <c r="D40" s="1"/>
      <c r="E40" s="1"/>
      <c r="F40" s="1"/>
      <c r="G40" s="2"/>
    </row>
    <row r="41" spans="1:7" ht="16.5" thickBot="1">
      <c r="A41" s="34"/>
      <c r="B41" s="19"/>
      <c r="C41" s="1"/>
      <c r="D41" s="1"/>
      <c r="E41" s="74"/>
      <c r="F41" s="1"/>
      <c r="G41" s="2"/>
    </row>
    <row r="42" spans="1:7" ht="31.5" thickBot="1" thickTop="1">
      <c r="A42" s="34"/>
      <c r="B42" s="31" t="s">
        <v>38</v>
      </c>
      <c r="C42" s="24"/>
      <c r="D42" s="33" t="s">
        <v>39</v>
      </c>
      <c r="E42" s="75"/>
      <c r="F42" s="21" t="s">
        <v>37</v>
      </c>
      <c r="G42" s="32" t="str">
        <f>AA6&amp;" €"</f>
        <v>100 €</v>
      </c>
    </row>
    <row r="43" spans="1:7" ht="27" customHeight="1" thickTop="1">
      <c r="A43" s="34"/>
      <c r="B43" s="67" t="s">
        <v>40</v>
      </c>
      <c r="C43" s="68"/>
      <c r="D43" s="68"/>
      <c r="E43" s="68"/>
      <c r="F43" s="68"/>
      <c r="G43" s="69"/>
    </row>
    <row r="44" spans="1:7" ht="26.25" customHeight="1">
      <c r="A44" s="34"/>
      <c r="B44" s="70"/>
      <c r="C44" s="68"/>
      <c r="D44" s="68"/>
      <c r="E44" s="68"/>
      <c r="F44" s="68"/>
      <c r="G44" s="69"/>
    </row>
    <row r="45" spans="1:7" ht="15.75" thickBot="1">
      <c r="A45" s="34"/>
      <c r="B45" s="71"/>
      <c r="C45" s="72"/>
      <c r="D45" s="72"/>
      <c r="E45" s="72"/>
      <c r="F45" s="72"/>
      <c r="G45" s="73"/>
    </row>
    <row r="46" ht="15.75" thickTop="1">
      <c r="A46" s="34"/>
    </row>
    <row r="47" ht="15">
      <c r="A47" s="34"/>
    </row>
    <row r="48" ht="15">
      <c r="A48" s="34"/>
    </row>
    <row r="49" ht="15">
      <c r="A49" s="34"/>
    </row>
    <row r="50" ht="15">
      <c r="A50" s="34"/>
    </row>
    <row r="51" ht="15">
      <c r="A51" s="34"/>
    </row>
    <row r="52" ht="15">
      <c r="A52" s="34"/>
    </row>
    <row r="53" ht="15">
      <c r="A53" s="34"/>
    </row>
    <row r="54" ht="15">
      <c r="A54" s="34"/>
    </row>
    <row r="55" ht="15">
      <c r="A55" s="34"/>
    </row>
    <row r="56" ht="15">
      <c r="A56" s="34"/>
    </row>
    <row r="57" ht="15">
      <c r="A57" s="34"/>
    </row>
    <row r="58" ht="15">
      <c r="A58" s="34"/>
    </row>
    <row r="59" ht="15">
      <c r="A59" s="34"/>
    </row>
    <row r="60" ht="15">
      <c r="A60" s="34"/>
    </row>
    <row r="61" ht="15">
      <c r="A61" s="34"/>
    </row>
    <row r="62" ht="15">
      <c r="A62" s="34"/>
    </row>
    <row r="63" ht="15">
      <c r="A63" s="34"/>
    </row>
    <row r="64" ht="15">
      <c r="A64" s="34"/>
    </row>
    <row r="65" ht="15">
      <c r="A65" s="34"/>
    </row>
  </sheetData>
  <sheetProtection password="8E66" sheet="1" objects="1" scenarios="1" selectLockedCells="1"/>
  <mergeCells count="26">
    <mergeCell ref="C17:E17"/>
    <mergeCell ref="C18:G18"/>
    <mergeCell ref="B43:G45"/>
    <mergeCell ref="E41:E42"/>
    <mergeCell ref="B28:C28"/>
    <mergeCell ref="F28:G28"/>
    <mergeCell ref="B29:G29"/>
    <mergeCell ref="B30:C30"/>
    <mergeCell ref="B31:C31"/>
    <mergeCell ref="B36:E36"/>
    <mergeCell ref="B10:G10"/>
    <mergeCell ref="B5:E9"/>
    <mergeCell ref="C11:E11"/>
    <mergeCell ref="C12:G12"/>
    <mergeCell ref="B16:G16"/>
    <mergeCell ref="E15:G15"/>
    <mergeCell ref="E21:G21"/>
    <mergeCell ref="B23:G23"/>
    <mergeCell ref="C22:G22"/>
    <mergeCell ref="C24:E24"/>
    <mergeCell ref="B27:G27"/>
    <mergeCell ref="F5:G5"/>
    <mergeCell ref="F6:G6"/>
    <mergeCell ref="F7:G7"/>
    <mergeCell ref="F8:G8"/>
    <mergeCell ref="F9:G9"/>
  </mergeCells>
  <conditionalFormatting sqref="F28:G28">
    <cfRule type="containsText" priority="1" dxfId="1" operator="containsText" text="PUEDE">
      <formula>NOT(ISERROR(SEARCH("PUEDE",F28)))</formula>
    </cfRule>
  </conditionalFormatting>
  <hyperlinks>
    <hyperlink ref="B43" r:id="rId1" display="www.talacom.es"/>
  </hyperlinks>
  <printOptions horizontalCentered="1"/>
  <pageMargins left="0.1968503937007874" right="0.1968503937007874" top="0.3937007874015748" bottom="0.1968503937007874" header="0" footer="0"/>
  <pageSetup fitToHeight="1" fitToWidth="1" horizontalDpi="600" verticalDpi="600" orientation="portrait" paperSize="9" scale="6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http://www.centor.mx.gd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Beni</dc:creator>
  <cp:keywords/>
  <dc:description/>
  <cp:lastModifiedBy>Beni</cp:lastModifiedBy>
  <cp:lastPrinted>2019-07-19T17:01:43Z</cp:lastPrinted>
  <dcterms:created xsi:type="dcterms:W3CDTF">2016-08-06T17:03:06Z</dcterms:created>
  <dcterms:modified xsi:type="dcterms:W3CDTF">2019-08-30T16:42:10Z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